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ARMONTech\XLActuary v1.3\Sample Workbooks\Excel 2013\"/>
    </mc:Choice>
  </mc:AlternateContent>
  <bookViews>
    <workbookView xWindow="240" yWindow="390" windowWidth="18840" windowHeight="8445"/>
  </bookViews>
  <sheets>
    <sheet name="Calculations" sheetId="1" r:id="rId1"/>
  </sheets>
  <definedNames>
    <definedName name="_xlnm.Print_Titles" localSheetId="0">Calculations!$1:$2</definedName>
    <definedName name="qxProj01F">Calculations!$B$27:$B$32</definedName>
    <definedName name="qxProj01M">Calculations!$B$17:$B$22</definedName>
    <definedName name="qxProj02F">Calculations!$C$27:$C$32</definedName>
    <definedName name="qxProj02M">Calculations!$C$17:$C$22</definedName>
    <definedName name="qxProj03F">Calculations!$D$27:$D$32</definedName>
    <definedName name="qxProj03M">Calculations!$D$17:$D$22</definedName>
  </definedNames>
  <calcPr calcId="152511"/>
</workbook>
</file>

<file path=xl/calcChain.xml><?xml version="1.0" encoding="utf-8"?>
<calcChain xmlns="http://schemas.openxmlformats.org/spreadsheetml/2006/main">
  <c r="D73" i="1" l="1"/>
  <c r="C63" i="1"/>
  <c r="B56" i="1"/>
  <c r="D43" i="1"/>
  <c r="D77" i="1"/>
  <c r="D62" i="1"/>
  <c r="C46" i="1"/>
  <c r="C71" i="1"/>
  <c r="D48" i="1"/>
  <c r="C79" i="1"/>
  <c r="B72" i="1"/>
  <c r="D61" i="1"/>
  <c r="C49" i="1"/>
  <c r="B42" i="1"/>
  <c r="C61" i="1"/>
  <c r="C40" i="1"/>
  <c r="D63" i="1"/>
  <c r="C41" i="1"/>
  <c r="D79" i="1"/>
  <c r="C72" i="1"/>
  <c r="B62" i="1"/>
  <c r="D49" i="1"/>
  <c r="C42" i="1"/>
  <c r="C76" i="1"/>
  <c r="B58" i="1"/>
  <c r="D41" i="1"/>
  <c r="C62" i="1"/>
  <c r="B46" i="1"/>
  <c r="B78" i="1"/>
  <c r="D70" i="1"/>
  <c r="C58" i="1"/>
  <c r="B48" i="1"/>
  <c r="B79" i="1"/>
  <c r="D56" i="1"/>
  <c r="C77" i="1"/>
  <c r="D57" i="1"/>
  <c r="C78" i="1"/>
  <c r="B71" i="1"/>
  <c r="D58" i="1"/>
  <c r="C48" i="1"/>
  <c r="B41" i="1"/>
  <c r="D71" i="1"/>
  <c r="C55" i="1"/>
  <c r="D78" i="1"/>
  <c r="B61" i="1"/>
  <c r="D42" i="1"/>
  <c r="D76" i="1"/>
  <c r="C64" i="1"/>
  <c r="B57" i="1"/>
  <c r="D46" i="1"/>
  <c r="B73" i="1"/>
  <c r="D47" i="1"/>
  <c r="D72" i="1"/>
  <c r="B55" i="1"/>
  <c r="B77" i="1"/>
  <c r="D64" i="1"/>
  <c r="C57" i="1"/>
  <c r="B47" i="1"/>
  <c r="D40" i="1"/>
  <c r="C70" i="1"/>
  <c r="B49" i="1"/>
  <c r="B76" i="1"/>
  <c r="C56" i="1"/>
  <c r="B40" i="1"/>
  <c r="C73" i="1"/>
  <c r="B63" i="1"/>
  <c r="D55" i="1"/>
  <c r="C43" i="1"/>
  <c r="B64" i="1"/>
  <c r="B43" i="1"/>
  <c r="B70" i="1"/>
  <c r="C47" i="1"/>
</calcChain>
</file>

<file path=xl/sharedStrings.xml><?xml version="1.0" encoding="utf-8"?>
<sst xmlns="http://schemas.openxmlformats.org/spreadsheetml/2006/main" count="57" uniqueCount="33">
  <si>
    <t>Male</t>
  </si>
  <si>
    <t>Female</t>
  </si>
  <si>
    <t>UP94M</t>
  </si>
  <si>
    <t>CPM2014M</t>
  </si>
  <si>
    <t>ScaleAAMale</t>
  </si>
  <si>
    <t>UP94F</t>
  </si>
  <si>
    <t>CPM2014F</t>
  </si>
  <si>
    <t>ScaleAAFemale</t>
  </si>
  <si>
    <t>qxProj01M</t>
  </si>
  <si>
    <t>qxProj02M</t>
  </si>
  <si>
    <t>qxProj03M</t>
  </si>
  <si>
    <t>qxProj01F</t>
  </si>
  <si>
    <t>qxProj02F</t>
  </si>
  <si>
    <t>qxProj03F</t>
  </si>
  <si>
    <t>Projected Mortality Calculations - 6</t>
  </si>
  <si>
    <t>Actuarial Bases</t>
  </si>
  <si>
    <t>Projection Basis:</t>
  </si>
  <si>
    <t>Base Table:</t>
  </si>
  <si>
    <t>Scale Table:</t>
  </si>
  <si>
    <t>Projected to:</t>
  </si>
  <si>
    <t>Monthly Immediate Annuity Due Values</t>
  </si>
  <si>
    <t>Complete Life Expectancies</t>
  </si>
  <si>
    <t>Named ranges containing projected mortality assumptions</t>
  </si>
  <si>
    <t>Base Year:</t>
  </si>
  <si>
    <t>Rounding:</t>
  </si>
  <si>
    <t>Monthly Deferred-to-65 Annuity Due Values</t>
  </si>
  <si>
    <t>Generational</t>
  </si>
  <si>
    <t>Scale AA</t>
  </si>
  <si>
    <t>UP94</t>
  </si>
  <si>
    <t>Canadian Pensioners’ Mortality - 2014 Mortality Table Male</t>
  </si>
  <si>
    <t>Canadian Pensioners’ Mortality - CPM Improvement Scale B</t>
  </si>
  <si>
    <t>CPMScaleBM</t>
  </si>
  <si>
    <t>CPMScaleBF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</si>
</sst>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Verdana"/>
    </font>
    <font>
      <b/>
      <sz val="8"/>
      <name val="Verdana"/>
      <family val="2"/>
    </font>
    <font>
      <b/>
      <u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3" fillId="2" borderId="3" xfId="0" applyFont="1" applyFill="1" applyBorder="1" applyAlignment="1" applyProtection="1">
      <alignment horizontal="center" shrinkToFit="1"/>
      <protection locked="0"/>
    </xf>
    <xf numFmtId="0" fontId="3" fillId="2" borderId="4" xfId="0" applyFont="1" applyFill="1" applyBorder="1" applyAlignment="1" applyProtection="1">
      <alignment horizontal="center" shrinkToFit="1"/>
      <protection locked="0"/>
    </xf>
    <xf numFmtId="0" fontId="3" fillId="2" borderId="5" xfId="0" applyFont="1" applyFill="1" applyBorder="1" applyAlignment="1" applyProtection="1">
      <alignment horizontal="center" shrinkToFit="1"/>
      <protection locked="0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Border="1"/>
    <xf numFmtId="10" fontId="1" fillId="0" borderId="0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6" xfId="0" applyNumberFormat="1" applyBorder="1"/>
    <xf numFmtId="2" fontId="0" fillId="0" borderId="4" xfId="0" applyNumberFormat="1" applyBorder="1"/>
    <xf numFmtId="0" fontId="1" fillId="0" borderId="5" xfId="0" applyFont="1" applyBorder="1" applyAlignment="1">
      <alignment horizontal="center"/>
    </xf>
    <xf numFmtId="2" fontId="0" fillId="0" borderId="5" xfId="0" applyNumberForma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9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0.5" x14ac:dyDescent="0.15"/>
  <cols>
    <col min="1" max="1" width="16.7109375" customWidth="1"/>
    <col min="2" max="4" width="26.7109375" customWidth="1"/>
  </cols>
  <sheetData>
    <row r="1" spans="1:4" x14ac:dyDescent="0.15">
      <c r="A1" s="1" t="s">
        <v>14</v>
      </c>
      <c r="B1" s="2"/>
      <c r="C1" s="2"/>
      <c r="D1" s="2"/>
    </row>
    <row r="3" spans="1:4" x14ac:dyDescent="0.15">
      <c r="A3" s="3" t="s">
        <v>15</v>
      </c>
    </row>
    <row r="5" spans="1:4" x14ac:dyDescent="0.15">
      <c r="A5" s="9" t="s">
        <v>16</v>
      </c>
      <c r="B5" s="10" t="s">
        <v>26</v>
      </c>
      <c r="C5" s="10" t="s">
        <v>26</v>
      </c>
      <c r="D5" s="10" t="s">
        <v>26</v>
      </c>
    </row>
    <row r="6" spans="1:4" ht="21" x14ac:dyDescent="0.15">
      <c r="A6" s="9" t="s">
        <v>17</v>
      </c>
      <c r="B6" s="11" t="s">
        <v>28</v>
      </c>
      <c r="C6" s="11" t="s">
        <v>29</v>
      </c>
      <c r="D6" s="11" t="s">
        <v>29</v>
      </c>
    </row>
    <row r="7" spans="1:4" ht="21" x14ac:dyDescent="0.15">
      <c r="A7" s="9" t="s">
        <v>18</v>
      </c>
      <c r="B7" s="11" t="s">
        <v>27</v>
      </c>
      <c r="C7" s="11" t="s">
        <v>27</v>
      </c>
      <c r="D7" s="11" t="s">
        <v>30</v>
      </c>
    </row>
    <row r="8" spans="1:4" x14ac:dyDescent="0.15">
      <c r="A8" s="9" t="s">
        <v>19</v>
      </c>
      <c r="B8" s="12">
        <v>2014</v>
      </c>
      <c r="C8" s="12">
        <v>2014</v>
      </c>
      <c r="D8" s="12">
        <v>2014</v>
      </c>
    </row>
    <row r="12" spans="1:4" x14ac:dyDescent="0.15">
      <c r="A12" s="3" t="s">
        <v>22</v>
      </c>
    </row>
    <row r="14" spans="1:4" x14ac:dyDescent="0.15">
      <c r="B14" s="22" t="s">
        <v>0</v>
      </c>
      <c r="C14" s="22"/>
      <c r="D14" s="22"/>
    </row>
    <row r="16" spans="1:4" x14ac:dyDescent="0.15">
      <c r="B16" s="4" t="s">
        <v>8</v>
      </c>
      <c r="C16" s="4" t="s">
        <v>9</v>
      </c>
      <c r="D16" s="4" t="s">
        <v>10</v>
      </c>
    </row>
    <row r="17" spans="1:4" x14ac:dyDescent="0.15">
      <c r="A17" s="9" t="s">
        <v>16</v>
      </c>
      <c r="B17" s="5">
        <v>1</v>
      </c>
      <c r="C17" s="5">
        <v>1</v>
      </c>
      <c r="D17" s="5">
        <v>2</v>
      </c>
    </row>
    <row r="18" spans="1:4" x14ac:dyDescent="0.15">
      <c r="A18" s="9" t="s">
        <v>17</v>
      </c>
      <c r="B18" s="6" t="s">
        <v>2</v>
      </c>
      <c r="C18" s="6" t="s">
        <v>3</v>
      </c>
      <c r="D18" s="6" t="s">
        <v>3</v>
      </c>
    </row>
    <row r="19" spans="1:4" x14ac:dyDescent="0.15">
      <c r="A19" s="9" t="s">
        <v>18</v>
      </c>
      <c r="B19" s="6" t="s">
        <v>4</v>
      </c>
      <c r="C19" s="6" t="s">
        <v>4</v>
      </c>
      <c r="D19" s="6" t="s">
        <v>31</v>
      </c>
    </row>
    <row r="20" spans="1:4" x14ac:dyDescent="0.15">
      <c r="A20" s="9" t="s">
        <v>23</v>
      </c>
      <c r="B20" s="6">
        <v>1994</v>
      </c>
      <c r="C20" s="6">
        <v>2014</v>
      </c>
      <c r="D20" s="6">
        <v>2014</v>
      </c>
    </row>
    <row r="21" spans="1:4" x14ac:dyDescent="0.15">
      <c r="A21" s="9" t="s">
        <v>19</v>
      </c>
      <c r="B21" s="6">
        <v>2014</v>
      </c>
      <c r="C21" s="6">
        <v>2014</v>
      </c>
      <c r="D21" s="6">
        <v>2014</v>
      </c>
    </row>
    <row r="22" spans="1:4" x14ac:dyDescent="0.15">
      <c r="A22" s="9" t="s">
        <v>24</v>
      </c>
      <c r="B22" s="7">
        <v>6</v>
      </c>
      <c r="C22" s="7">
        <v>6</v>
      </c>
      <c r="D22" s="7">
        <v>6</v>
      </c>
    </row>
    <row r="24" spans="1:4" x14ac:dyDescent="0.15">
      <c r="B24" s="22" t="s">
        <v>1</v>
      </c>
      <c r="C24" s="22"/>
      <c r="D24" s="22"/>
    </row>
    <row r="26" spans="1:4" x14ac:dyDescent="0.15">
      <c r="B26" s="4" t="s">
        <v>11</v>
      </c>
      <c r="C26" s="4" t="s">
        <v>12</v>
      </c>
      <c r="D26" s="4" t="s">
        <v>13</v>
      </c>
    </row>
    <row r="27" spans="1:4" x14ac:dyDescent="0.15">
      <c r="A27" s="9" t="s">
        <v>16</v>
      </c>
      <c r="B27" s="5">
        <v>1</v>
      </c>
      <c r="C27" s="5">
        <v>1</v>
      </c>
      <c r="D27" s="5">
        <v>2</v>
      </c>
    </row>
    <row r="28" spans="1:4" x14ac:dyDescent="0.15">
      <c r="A28" s="9" t="s">
        <v>17</v>
      </c>
      <c r="B28" s="6" t="s">
        <v>5</v>
      </c>
      <c r="C28" s="6" t="s">
        <v>6</v>
      </c>
      <c r="D28" s="6" t="s">
        <v>6</v>
      </c>
    </row>
    <row r="29" spans="1:4" x14ac:dyDescent="0.15">
      <c r="A29" s="9" t="s">
        <v>18</v>
      </c>
      <c r="B29" s="6" t="s">
        <v>7</v>
      </c>
      <c r="C29" s="6" t="s">
        <v>7</v>
      </c>
      <c r="D29" s="6" t="s">
        <v>32</v>
      </c>
    </row>
    <row r="30" spans="1:4" x14ac:dyDescent="0.15">
      <c r="A30" s="9" t="s">
        <v>23</v>
      </c>
      <c r="B30" s="6">
        <v>1994</v>
      </c>
      <c r="C30" s="6">
        <v>2014</v>
      </c>
      <c r="D30" s="6">
        <v>2014</v>
      </c>
    </row>
    <row r="31" spans="1:4" x14ac:dyDescent="0.15">
      <c r="A31" s="9" t="s">
        <v>19</v>
      </c>
      <c r="B31" s="6">
        <v>2014</v>
      </c>
      <c r="C31" s="6">
        <v>2014</v>
      </c>
      <c r="D31" s="6">
        <v>2014</v>
      </c>
    </row>
    <row r="32" spans="1:4" x14ac:dyDescent="0.15">
      <c r="A32" s="9" t="s">
        <v>24</v>
      </c>
      <c r="B32" s="7">
        <v>6</v>
      </c>
      <c r="C32" s="7">
        <v>6</v>
      </c>
      <c r="D32" s="7">
        <v>6</v>
      </c>
    </row>
    <row r="35" spans="1:4" x14ac:dyDescent="0.15">
      <c r="A35" s="8"/>
      <c r="B35" s="8"/>
      <c r="C35" s="8"/>
      <c r="D35" s="8"/>
    </row>
    <row r="36" spans="1:4" x14ac:dyDescent="0.15">
      <c r="A36" s="8"/>
      <c r="B36" s="8"/>
      <c r="C36" s="8"/>
      <c r="D36" s="8"/>
    </row>
    <row r="37" spans="1:4" x14ac:dyDescent="0.15">
      <c r="A37" s="13" t="s">
        <v>20</v>
      </c>
      <c r="B37" s="8"/>
      <c r="C37" s="8"/>
      <c r="D37" s="14">
        <v>0.04</v>
      </c>
    </row>
    <row r="38" spans="1:4" x14ac:dyDescent="0.15">
      <c r="A38" s="13"/>
      <c r="B38" s="8"/>
      <c r="C38" s="8"/>
      <c r="D38" s="14"/>
    </row>
    <row r="39" spans="1:4" x14ac:dyDescent="0.15">
      <c r="A39" s="23" t="s">
        <v>0</v>
      </c>
      <c r="B39" s="23"/>
      <c r="C39" s="23"/>
      <c r="D39" s="23"/>
    </row>
    <row r="40" spans="1:4" x14ac:dyDescent="0.15">
      <c r="A40" s="15">
        <v>55</v>
      </c>
      <c r="B40" s="17">
        <f ca="1">_xll.XLActuary.Main.PVFacSingle( INDIRECT(B$16), 0, INDIRECT(B$16), 0, 0, $D$37, 12, $A40, $A40, 999, 0, 2 )</f>
        <v>16.68</v>
      </c>
      <c r="C40" s="17">
        <f ca="1">_xll.XLActuary.Main.PVFacSingle( INDIRECT(C$16), 0, INDIRECT(C$16), 0, 0, $D$37, 12, $A40, $A40, 999, 0, 2 )</f>
        <v>17.23</v>
      </c>
      <c r="D40" s="17">
        <f ca="1">_xll.XLActuary.Main.PVFacSingle( INDIRECT(D$16), 0, INDIRECT(D$16), 0, 0, $D$37, 12, $A40, $A40, 999, 0, 2 )</f>
        <v>17.36</v>
      </c>
    </row>
    <row r="41" spans="1:4" x14ac:dyDescent="0.15">
      <c r="A41" s="16">
        <v>65</v>
      </c>
      <c r="B41" s="18">
        <f ca="1">_xll.XLActuary.Main.PVFacSingle( INDIRECT(B$16), 0, INDIRECT(B$16), 0, 0, $D$37, 12, $A41, $A41, 999, 0, 2 )</f>
        <v>13.07</v>
      </c>
      <c r="C41" s="18">
        <f ca="1">_xll.XLActuary.Main.PVFacSingle( INDIRECT(C$16), 0, INDIRECT(C$16), 0, 0, $D$37, 12, $A41, $A41, 999, 0, 2 )</f>
        <v>13.98</v>
      </c>
      <c r="D41" s="18">
        <f ca="1">_xll.XLActuary.Main.PVFacSingle( INDIRECT(D$16), 0, INDIRECT(D$16), 0, 0, $D$37, 12, $A41, $A41, 999, 0, 2 )</f>
        <v>14.18</v>
      </c>
    </row>
    <row r="42" spans="1:4" x14ac:dyDescent="0.15">
      <c r="A42" s="16">
        <v>75</v>
      </c>
      <c r="B42" s="18">
        <f ca="1">_xll.XLActuary.Main.PVFacSingle( INDIRECT(B$16), 0, INDIRECT(B$16), 0, 0, $D$37, 12, $A42, $A42, 999, 0, 2 )</f>
        <v>9.1</v>
      </c>
      <c r="C42" s="18">
        <f ca="1">_xll.XLActuary.Main.PVFacSingle( INDIRECT(C$16), 0, INDIRECT(C$16), 0, 0, $D$37, 12, $A42, $A42, 999, 0, 2 )</f>
        <v>9.8699999999999992</v>
      </c>
      <c r="D42" s="18">
        <f ca="1">_xll.XLActuary.Main.PVFacSingle( INDIRECT(D$16), 0, INDIRECT(D$16), 0, 0, $D$37, 12, $A42, $A42, 999, 0, 2 )</f>
        <v>10.039999999999999</v>
      </c>
    </row>
    <row r="43" spans="1:4" x14ac:dyDescent="0.15">
      <c r="A43" s="19">
        <v>85</v>
      </c>
      <c r="B43" s="20">
        <f ca="1">_xll.XLActuary.Main.PVFacSingle( INDIRECT(B$16), 0, INDIRECT(B$16), 0, 0, $D$37, 12, $A43, $A43, 999, 0, 2 )</f>
        <v>5.39</v>
      </c>
      <c r="C43" s="20">
        <f ca="1">_xll.XLActuary.Main.PVFacSingle( INDIRECT(C$16), 0, INDIRECT(C$16), 0, 0, $D$37, 12, $A43, $A43, 999, 0, 2 )</f>
        <v>5.66</v>
      </c>
      <c r="D43" s="20">
        <f ca="1">_xll.XLActuary.Main.PVFacSingle( INDIRECT(D$16), 0, INDIRECT(D$16), 0, 0, $D$37, 12, $A43, $A43, 999, 0, 2 )</f>
        <v>5.69</v>
      </c>
    </row>
    <row r="44" spans="1:4" x14ac:dyDescent="0.15">
      <c r="A44" s="8"/>
      <c r="B44" s="8"/>
      <c r="C44" s="8"/>
      <c r="D44" s="8"/>
    </row>
    <row r="45" spans="1:4" x14ac:dyDescent="0.15">
      <c r="A45" s="23" t="s">
        <v>1</v>
      </c>
      <c r="B45" s="23"/>
      <c r="C45" s="23"/>
      <c r="D45" s="23"/>
    </row>
    <row r="46" spans="1:4" x14ac:dyDescent="0.15">
      <c r="A46" s="15">
        <v>55</v>
      </c>
      <c r="B46" s="17">
        <f ca="1">_xll.XLActuary.Main.PVFacSingle( INDIRECT(B$26), 0, INDIRECT(B$26), 0, 0, $D$37, 12, $A46, $A46, 999, 0, 2 )</f>
        <v>17.420000000000002</v>
      </c>
      <c r="C46" s="17">
        <f ca="1">_xll.XLActuary.Main.PVFacSingle( INDIRECT(C$26), 0, INDIRECT(C$26), 0, 0, $D$37, 12, $A46, $A46, 999, 0, 2 )</f>
        <v>18.05</v>
      </c>
      <c r="D46" s="17">
        <f ca="1">_xll.XLActuary.Main.PVFacSingle( INDIRECT(D$26), 0, INDIRECT(D$26), 0, 0, $D$37, 12, $A46, $A46, 999, 0, 2 )</f>
        <v>18.23</v>
      </c>
    </row>
    <row r="47" spans="1:4" x14ac:dyDescent="0.15">
      <c r="A47" s="16">
        <v>65</v>
      </c>
      <c r="B47" s="18">
        <f ca="1">_xll.XLActuary.Main.PVFacSingle( INDIRECT(B$26), 0, INDIRECT(B$26), 0, 0, $D$37, 12, $A47, $A47, 999, 0, 2 )</f>
        <v>14.11</v>
      </c>
      <c r="C47" s="18">
        <f ca="1">_xll.XLActuary.Main.PVFacSingle( INDIRECT(C$26), 0, INDIRECT(C$26), 0, 0, $D$37, 12, $A47, $A47, 999, 0, 2 )</f>
        <v>14.95</v>
      </c>
      <c r="D47" s="18">
        <f ca="1">_xll.XLActuary.Main.PVFacSingle( INDIRECT(D$26), 0, INDIRECT(D$26), 0, 0, $D$37, 12, $A47, $A47, 999, 0, 2 )</f>
        <v>15.13</v>
      </c>
    </row>
    <row r="48" spans="1:4" x14ac:dyDescent="0.15">
      <c r="A48" s="16">
        <v>75</v>
      </c>
      <c r="B48" s="18">
        <f ca="1">_xll.XLActuary.Main.PVFacSingle( INDIRECT(B$26), 0, INDIRECT(B$26), 0, 0, $D$37, 12, $A48, $A48, 999, 0, 2 )</f>
        <v>10.28</v>
      </c>
      <c r="C48" s="18">
        <f ca="1">_xll.XLActuary.Main.PVFacSingle( INDIRECT(C$26), 0, INDIRECT(C$26), 0, 0, $D$37, 12, $A48, $A48, 999, 0, 2 )</f>
        <v>11.01</v>
      </c>
      <c r="D48" s="18">
        <f ca="1">_xll.XLActuary.Main.PVFacSingle( INDIRECT(D$26), 0, INDIRECT(D$26), 0, 0, $D$37, 12, $A48, $A48, 999, 0, 2 )</f>
        <v>11.16</v>
      </c>
    </row>
    <row r="49" spans="1:4" x14ac:dyDescent="0.15">
      <c r="A49" s="19">
        <v>85</v>
      </c>
      <c r="B49" s="20">
        <f ca="1">_xll.XLActuary.Main.PVFacSingle( INDIRECT(B$26), 0, INDIRECT(B$26), 0, 0, $D$37, 12, $A49, $A49, 999, 0, 2 )</f>
        <v>6.26</v>
      </c>
      <c r="C49" s="20">
        <f ca="1">_xll.XLActuary.Main.PVFacSingle( INDIRECT(C$26), 0, INDIRECT(C$26), 0, 0, $D$37, 12, $A49, $A49, 999, 0, 2 )</f>
        <v>6.64</v>
      </c>
      <c r="D49" s="20">
        <f ca="1">_xll.XLActuary.Main.PVFacSingle( INDIRECT(D$26), 0, INDIRECT(D$26), 0, 0, $D$37, 12, $A49, $A49, 999, 0, 2 )</f>
        <v>6.69</v>
      </c>
    </row>
    <row r="50" spans="1:4" x14ac:dyDescent="0.15">
      <c r="A50" s="8"/>
      <c r="B50" s="8"/>
      <c r="C50" s="8"/>
      <c r="D50" s="8"/>
    </row>
    <row r="51" spans="1:4" x14ac:dyDescent="0.15">
      <c r="A51" s="8"/>
      <c r="B51" s="8"/>
      <c r="C51" s="8"/>
      <c r="D51" s="8"/>
    </row>
    <row r="52" spans="1:4" x14ac:dyDescent="0.15">
      <c r="A52" s="13" t="s">
        <v>25</v>
      </c>
      <c r="B52" s="8"/>
      <c r="C52" s="8"/>
      <c r="D52" s="14">
        <v>0.04</v>
      </c>
    </row>
    <row r="53" spans="1:4" x14ac:dyDescent="0.15">
      <c r="A53" s="13"/>
      <c r="B53" s="8"/>
      <c r="C53" s="8"/>
      <c r="D53" s="14"/>
    </row>
    <row r="54" spans="1:4" x14ac:dyDescent="0.15">
      <c r="A54" s="23" t="s">
        <v>0</v>
      </c>
      <c r="B54" s="23"/>
      <c r="C54" s="23"/>
      <c r="D54" s="23"/>
    </row>
    <row r="55" spans="1:4" x14ac:dyDescent="0.15">
      <c r="A55" s="15">
        <v>25</v>
      </c>
      <c r="B55" s="17">
        <f ca="1">_xll.XLActuary.Main.PVFacSingle( INDIRECT(B$16), 0, INDIRECT(B$16), 0, 0, $D$52, 12, $A55, MAX( $A55, 65 ), 999, 0, 2 )</f>
        <v>2.82</v>
      </c>
      <c r="C55" s="17">
        <f ca="1">_xll.XLActuary.Main.PVFacSingle( INDIRECT(C$16), 0, INDIRECT(C$16), 0, 0, $D$52, 12, $A55, MAX( $A55, 65 ), 999, 0, 2 )</f>
        <v>2.92</v>
      </c>
      <c r="D55" s="17">
        <f ca="1">_xll.XLActuary.Main.PVFacSingle( INDIRECT(D$16), 0, INDIRECT(D$16), 0, 0, $D$52, 12, $A55, MAX( $A55, 65 ), 999, 0, 2 )</f>
        <v>2.89</v>
      </c>
    </row>
    <row r="56" spans="1:4" x14ac:dyDescent="0.15">
      <c r="A56" s="16">
        <v>35</v>
      </c>
      <c r="B56" s="18">
        <f ca="1">_xll.XLActuary.Main.PVFacSingle( INDIRECT(B$16), 0, INDIRECT(B$16), 0, 0, $D$52, 12, $A56, MAX( $A56, 65 ), 999, 0, 2 )</f>
        <v>4.07</v>
      </c>
      <c r="C56" s="18">
        <f ca="1">_xll.XLActuary.Main.PVFacSingle( INDIRECT(C$16), 0, INDIRECT(C$16), 0, 0, $D$52, 12, $A56, MAX( $A56, 65 ), 999, 0, 2 )</f>
        <v>4.25</v>
      </c>
      <c r="D56" s="18">
        <f ca="1">_xll.XLActuary.Main.PVFacSingle( INDIRECT(D$16), 0, INDIRECT(D$16), 0, 0, $D$52, 12, $A56, MAX( $A56, 65 ), 999, 0, 2 )</f>
        <v>4.24</v>
      </c>
    </row>
    <row r="57" spans="1:4" x14ac:dyDescent="0.15">
      <c r="A57" s="16">
        <v>45</v>
      </c>
      <c r="B57" s="18">
        <f ca="1">_xll.XLActuary.Main.PVFacSingle( INDIRECT(B$16), 0, INDIRECT(B$16), 0, 0, $D$52, 12, $A57, MAX( $A57, 65 ), 999, 0, 2 )</f>
        <v>5.89</v>
      </c>
      <c r="C57" s="18">
        <f ca="1">_xll.XLActuary.Main.PVFacSingle( INDIRECT(C$16), 0, INDIRECT(C$16), 0, 0, $D$52, 12, $A57, MAX( $A57, 65 ), 999, 0, 2 )</f>
        <v>6.19</v>
      </c>
      <c r="D57" s="18">
        <f ca="1">_xll.XLActuary.Main.PVFacSingle( INDIRECT(D$16), 0, INDIRECT(D$16), 0, 0, $D$52, 12, $A57, MAX( $A57, 65 ), 999, 0, 2 )</f>
        <v>6.23</v>
      </c>
    </row>
    <row r="58" spans="1:4" x14ac:dyDescent="0.15">
      <c r="A58" s="19">
        <v>55</v>
      </c>
      <c r="B58" s="20">
        <f ca="1">_xll.XLActuary.Main.PVFacSingle( INDIRECT(B$16), 0, INDIRECT(B$16), 0, 0, $D$52, 12, $A58, MAX( $A58, 65 ), 999, 0, 2 )</f>
        <v>8.57</v>
      </c>
      <c r="C58" s="20">
        <f ca="1">_xll.XLActuary.Main.PVFacSingle( INDIRECT(C$16), 0, INDIRECT(C$16), 0, 0, $D$52, 12, $A58, MAX( $A58, 65 ), 999, 0, 2 )</f>
        <v>9.1300000000000008</v>
      </c>
      <c r="D58" s="20">
        <f ca="1">_xll.XLActuary.Main.PVFacSingle( INDIRECT(D$16), 0, INDIRECT(D$16), 0, 0, $D$52, 12, $A58, MAX( $A58, 65 ), 999, 0, 2 )</f>
        <v>9.26</v>
      </c>
    </row>
    <row r="59" spans="1:4" x14ac:dyDescent="0.15">
      <c r="A59" s="8"/>
      <c r="B59" s="8"/>
      <c r="C59" s="8"/>
      <c r="D59" s="8"/>
    </row>
    <row r="60" spans="1:4" x14ac:dyDescent="0.15">
      <c r="A60" s="23" t="s">
        <v>1</v>
      </c>
      <c r="B60" s="23"/>
      <c r="C60" s="23"/>
      <c r="D60" s="23"/>
    </row>
    <row r="61" spans="1:4" x14ac:dyDescent="0.15">
      <c r="A61" s="15">
        <v>25</v>
      </c>
      <c r="B61" s="17">
        <f ca="1">_xll.XLActuary.Main.PVFacSingle( INDIRECT(B$26), 0, INDIRECT(B$26), 0, 0, $D$52, 12, $A61, MAX( $A61, 65 ), 999, 0, 2 )</f>
        <v>2.93</v>
      </c>
      <c r="C61" s="17">
        <f ca="1">_xll.XLActuary.Main.PVFacSingle( INDIRECT(C$26), 0, INDIRECT(C$26), 0, 0, $D$52, 12, $A61, MAX( $A61, 65 ), 999, 0, 2 )</f>
        <v>3.09</v>
      </c>
      <c r="D61" s="17">
        <f ca="1">_xll.XLActuary.Main.PVFacSingle( INDIRECT(D$26), 0, INDIRECT(D$26), 0, 0, $D$52, 12, $A61, MAX( $A61, 65 ), 999, 0, 2 )</f>
        <v>3.17</v>
      </c>
    </row>
    <row r="62" spans="1:4" x14ac:dyDescent="0.15">
      <c r="A62" s="16">
        <v>35</v>
      </c>
      <c r="B62" s="18">
        <f ca="1">_xll.XLActuary.Main.PVFacSingle( INDIRECT(B$26), 0, INDIRECT(B$26), 0, 0, $D$52, 12, $A62, MAX( $A62, 65 ), 999, 0, 2 )</f>
        <v>4.28</v>
      </c>
      <c r="C62" s="18">
        <f ca="1">_xll.XLActuary.Main.PVFacSingle( INDIRECT(C$26), 0, INDIRECT(C$26), 0, 0, $D$52, 12, $A62, MAX( $A62, 65 ), 999, 0, 2 )</f>
        <v>4.53</v>
      </c>
      <c r="D62" s="18">
        <f ca="1">_xll.XLActuary.Main.PVFacSingle( INDIRECT(D$26), 0, INDIRECT(D$26), 0, 0, $D$52, 12, $A62, MAX( $A62, 65 ), 999, 0, 2 )</f>
        <v>4.6399999999999997</v>
      </c>
    </row>
    <row r="63" spans="1:4" x14ac:dyDescent="0.15">
      <c r="A63" s="16">
        <v>45</v>
      </c>
      <c r="B63" s="18">
        <f ca="1">_xll.XLActuary.Main.PVFacSingle( INDIRECT(B$26), 0, INDIRECT(B$26), 0, 0, $D$52, 12, $A63, MAX( $A63, 65 ), 999, 0, 2 )</f>
        <v>6.27</v>
      </c>
      <c r="C63" s="18">
        <f ca="1">_xll.XLActuary.Main.PVFacSingle( INDIRECT(C$26), 0, INDIRECT(C$26), 0, 0, $D$52, 12, $A63, MAX( $A63, 65 ), 999, 0, 2 )</f>
        <v>6.66</v>
      </c>
      <c r="D63" s="18">
        <f ca="1">_xll.XLActuary.Main.PVFacSingle( INDIRECT(D$26), 0, INDIRECT(D$26), 0, 0, $D$52, 12, $A63, MAX( $A63, 65 ), 999, 0, 2 )</f>
        <v>6.81</v>
      </c>
    </row>
    <row r="64" spans="1:4" x14ac:dyDescent="0.15">
      <c r="A64" s="19">
        <v>55</v>
      </c>
      <c r="B64" s="20">
        <f ca="1">_xll.XLActuary.Main.PVFacSingle( INDIRECT(B$26), 0, INDIRECT(B$26), 0, 0, $D$52, 12, $A64, MAX( $A64, 65 ), 999, 0, 2 )</f>
        <v>9.25</v>
      </c>
      <c r="C64" s="20">
        <f ca="1">_xll.XLActuary.Main.PVFacSingle( INDIRECT(C$26), 0, INDIRECT(C$26), 0, 0, $D$52, 12, $A64, MAX( $A64, 65 ), 999, 0, 2 )</f>
        <v>9.8699999999999992</v>
      </c>
      <c r="D64" s="20">
        <f ca="1">_xll.XLActuary.Main.PVFacSingle( INDIRECT(D$26), 0, INDIRECT(D$26), 0, 0, $D$52, 12, $A64, MAX( $A64, 65 ), 999, 0, 2 )</f>
        <v>10.050000000000001</v>
      </c>
    </row>
    <row r="65" spans="1:4" x14ac:dyDescent="0.15">
      <c r="A65" s="8"/>
      <c r="B65" s="8"/>
      <c r="C65" s="8"/>
      <c r="D65" s="8"/>
    </row>
    <row r="66" spans="1:4" x14ac:dyDescent="0.15">
      <c r="A66" s="8"/>
      <c r="B66" s="8"/>
      <c r="C66" s="8"/>
      <c r="D66" s="8"/>
    </row>
    <row r="67" spans="1:4" x14ac:dyDescent="0.15">
      <c r="A67" s="13" t="s">
        <v>21</v>
      </c>
      <c r="B67" s="8"/>
      <c r="C67" s="8"/>
      <c r="D67" s="14"/>
    </row>
    <row r="68" spans="1:4" x14ac:dyDescent="0.15">
      <c r="A68" s="21"/>
      <c r="B68" s="8"/>
      <c r="C68" s="8"/>
      <c r="D68" s="14"/>
    </row>
    <row r="69" spans="1:4" x14ac:dyDescent="0.15">
      <c r="A69" s="23" t="s">
        <v>0</v>
      </c>
      <c r="B69" s="23"/>
      <c r="C69" s="23"/>
      <c r="D69" s="23"/>
    </row>
    <row r="70" spans="1:4" x14ac:dyDescent="0.15">
      <c r="A70" s="15">
        <v>55</v>
      </c>
      <c r="B70" s="17">
        <f ca="1">_xll.XLActuary.Main.LifeExpect( INDIRECT(B$16), 0, $A70, 2 )</f>
        <v>29.18</v>
      </c>
      <c r="C70" s="17">
        <f ca="1">_xll.XLActuary.Main.LifeExpect( INDIRECT(C$16), 0, $A70, 2 )</f>
        <v>30.85</v>
      </c>
      <c r="D70" s="17">
        <f ca="1">_xll.XLActuary.Main.LifeExpect( INDIRECT(D$16), 0, $A70, 2 )</f>
        <v>31.3</v>
      </c>
    </row>
    <row r="71" spans="1:4" x14ac:dyDescent="0.15">
      <c r="A71" s="16">
        <v>65</v>
      </c>
      <c r="B71" s="18">
        <f ca="1">_xll.XLActuary.Main.LifeExpect( INDIRECT(B$16), 0, $A71, 2 )</f>
        <v>19.8</v>
      </c>
      <c r="C71" s="18">
        <f ca="1">_xll.XLActuary.Main.LifeExpect( INDIRECT(C$16), 0, $A71, 2 )</f>
        <v>21.65</v>
      </c>
      <c r="D71" s="18">
        <f ca="1">_xll.XLActuary.Main.LifeExpect( INDIRECT(D$16), 0, $A71, 2 )</f>
        <v>22.11</v>
      </c>
    </row>
    <row r="72" spans="1:4" x14ac:dyDescent="0.15">
      <c r="A72" s="16">
        <v>75</v>
      </c>
      <c r="B72" s="18">
        <f ca="1">_xll.XLActuary.Main.LifeExpect( INDIRECT(B$16), 0, $A72, 2 )</f>
        <v>12.04</v>
      </c>
      <c r="C72" s="18">
        <f ca="1">_xll.XLActuary.Main.LifeExpect( INDIRECT(C$16), 0, $A72, 2 )</f>
        <v>13.26</v>
      </c>
      <c r="D72" s="18">
        <f ca="1">_xll.XLActuary.Main.LifeExpect( INDIRECT(D$16), 0, $A72, 2 )</f>
        <v>13.55</v>
      </c>
    </row>
    <row r="73" spans="1:4" x14ac:dyDescent="0.15">
      <c r="A73" s="19">
        <v>85</v>
      </c>
      <c r="B73" s="20">
        <f ca="1">_xll.XLActuary.Main.LifeExpect( INDIRECT(B$16), 0, $A73, 2 )</f>
        <v>6.35</v>
      </c>
      <c r="C73" s="20">
        <f ca="1">_xll.XLActuary.Main.LifeExpect( INDIRECT(C$16), 0, $A73, 2 )</f>
        <v>6.69</v>
      </c>
      <c r="D73" s="20">
        <f ca="1">_xll.XLActuary.Main.LifeExpect( INDIRECT(D$16), 0, $A73, 2 )</f>
        <v>6.74</v>
      </c>
    </row>
    <row r="74" spans="1:4" x14ac:dyDescent="0.15">
      <c r="A74" s="8"/>
      <c r="B74" s="8"/>
      <c r="C74" s="8"/>
      <c r="D74" s="8"/>
    </row>
    <row r="75" spans="1:4" x14ac:dyDescent="0.15">
      <c r="A75" s="23" t="s">
        <v>1</v>
      </c>
      <c r="B75" s="23"/>
      <c r="C75" s="23"/>
      <c r="D75" s="23"/>
    </row>
    <row r="76" spans="1:4" x14ac:dyDescent="0.15">
      <c r="A76" s="15">
        <v>55</v>
      </c>
      <c r="B76" s="17">
        <f ca="1">_xll.XLActuary.Main.LifeExpect( INDIRECT(B$26), 0, $A76, 2 )</f>
        <v>31.45</v>
      </c>
      <c r="C76" s="17">
        <f ca="1">_xll.XLActuary.Main.LifeExpect( INDIRECT(C$26), 0, $A76, 2 )</f>
        <v>33.36</v>
      </c>
      <c r="D76" s="17">
        <f ca="1">_xll.XLActuary.Main.LifeExpect( INDIRECT(D$26), 0, $A76, 2 )</f>
        <v>34.020000000000003</v>
      </c>
    </row>
    <row r="77" spans="1:4" x14ac:dyDescent="0.15">
      <c r="A77" s="16">
        <v>65</v>
      </c>
      <c r="B77" s="18">
        <f ca="1">_xll.XLActuary.Main.LifeExpect( INDIRECT(B$26), 0, $A77, 2 )</f>
        <v>22.13</v>
      </c>
      <c r="C77" s="18">
        <f ca="1">_xll.XLActuary.Main.LifeExpect( INDIRECT(C$26), 0, $A77, 2 )</f>
        <v>23.94</v>
      </c>
      <c r="D77" s="18">
        <f ca="1">_xll.XLActuary.Main.LifeExpect( INDIRECT(D$26), 0, $A77, 2 )</f>
        <v>24.43</v>
      </c>
    </row>
    <row r="78" spans="1:4" x14ac:dyDescent="0.15">
      <c r="A78" s="16">
        <v>75</v>
      </c>
      <c r="B78" s="18">
        <f ca="1">_xll.XLActuary.Main.LifeExpect( INDIRECT(B$26), 0, $A78, 2 )</f>
        <v>14.06</v>
      </c>
      <c r="C78" s="18">
        <f ca="1">_xll.XLActuary.Main.LifeExpect( INDIRECT(C$26), 0, $A78, 2 )</f>
        <v>15.28</v>
      </c>
      <c r="D78" s="18">
        <f ca="1">_xll.XLActuary.Main.LifeExpect( INDIRECT(D$26), 0, $A78, 2 )</f>
        <v>15.57</v>
      </c>
    </row>
    <row r="79" spans="1:4" x14ac:dyDescent="0.15">
      <c r="A79" s="19">
        <v>85</v>
      </c>
      <c r="B79" s="20">
        <f ca="1">_xll.XLActuary.Main.LifeExpect( INDIRECT(B$26), 0, $A79, 2 )</f>
        <v>7.56</v>
      </c>
      <c r="C79" s="20">
        <f ca="1">_xll.XLActuary.Main.LifeExpect( INDIRECT(C$26), 0, $A79, 2 )</f>
        <v>8.08</v>
      </c>
      <c r="D79" s="20">
        <f ca="1">_xll.XLActuary.Main.LifeExpect( INDIRECT(D$26), 0, $A79, 2 )</f>
        <v>8.15</v>
      </c>
    </row>
  </sheetData>
  <mergeCells count="8">
    <mergeCell ref="B14:D14"/>
    <mergeCell ref="B24:D24"/>
    <mergeCell ref="A69:D69"/>
    <mergeCell ref="A75:D75"/>
    <mergeCell ref="A39:D39"/>
    <mergeCell ref="A45:D45"/>
    <mergeCell ref="A54:D54"/>
    <mergeCell ref="A60:D60"/>
  </mergeCells>
  <phoneticPr fontId="0" type="noConversion"/>
  <pageMargins left="0.75" right="0.5" top="0.75" bottom="0.5" header="0.5" footer="0.5"/>
  <pageSetup fitToHeight="0" pageOrder="overThenDown" orientation="landscape" horizontalDpi="4294967293" verticalDpi="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Calculations</vt:lpstr>
      <vt:lpstr>Calculations!Print_Titles</vt:lpstr>
      <vt:lpstr>qxProj01F</vt:lpstr>
      <vt:lpstr>qxProj01M</vt:lpstr>
      <vt:lpstr>qxProj02F</vt:lpstr>
      <vt:lpstr>qxProj02M</vt:lpstr>
      <vt:lpstr>qxProj03F</vt:lpstr>
      <vt:lpstr>qxProj03M</vt:lpstr>
    </vt:vector>
  </TitlesOfParts>
  <Company>ARMON Technologies,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Projected Mortality Calculations - 6</dc:title>
  <dc:creator>ARMON Technologies, LLC</dc:creator>
  <dc:description>Sample Projected Mortality Calculations - 6</dc:description>
  <cp:lastModifiedBy>Amado Montenegro</cp:lastModifiedBy>
  <cp:lastPrinted>2015-01-13T15:51:43Z</cp:lastPrinted>
  <dcterms:created xsi:type="dcterms:W3CDTF">2015-01-07T05:05:01Z</dcterms:created>
  <dcterms:modified xsi:type="dcterms:W3CDTF">2015-01-13T15:53:29Z</dcterms:modified>
</cp:coreProperties>
</file>